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S\RedirectedFolders\dnash\My Documents\Villages\Rent Rol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H12" i="1"/>
  <c r="G12" i="1"/>
  <c r="F12" i="1"/>
  <c r="B22" i="1" s="1"/>
  <c r="E12" i="1"/>
  <c r="D12" i="1"/>
  <c r="I11" i="1"/>
  <c r="I10" i="1"/>
  <c r="I9" i="1"/>
  <c r="I8" i="1"/>
  <c r="I7" i="1"/>
  <c r="I6" i="1"/>
  <c r="I12" i="1" s="1"/>
  <c r="B19" i="1" l="1"/>
</calcChain>
</file>

<file path=xl/sharedStrings.xml><?xml version="1.0" encoding="utf-8"?>
<sst xmlns="http://schemas.openxmlformats.org/spreadsheetml/2006/main" count="63" uniqueCount="51">
  <si>
    <t>Rent Roll Report - Villages at Anson IV</t>
  </si>
  <si>
    <t>Unit</t>
  </si>
  <si>
    <t>Lease Name</t>
  </si>
  <si>
    <t>Lease Status</t>
  </si>
  <si>
    <t>Sq. Ft.</t>
  </si>
  <si>
    <t>RPSF</t>
  </si>
  <si>
    <t>Rent</t>
  </si>
  <si>
    <t>CAM</t>
  </si>
  <si>
    <t>R.E Taxes</t>
  </si>
  <si>
    <t>Total</t>
  </si>
  <si>
    <t>Portfolio:Villages at Anson IV, LLC - Building: 6420-6483 Whitestown Parkway</t>
  </si>
  <si>
    <t>Culinary Misfit, LLC (Jimmy Johns)</t>
  </si>
  <si>
    <t xml:space="preserve">Active </t>
  </si>
  <si>
    <t>Start Date</t>
  </si>
  <si>
    <t>End Date</t>
  </si>
  <si>
    <t>Deposit</t>
  </si>
  <si>
    <t>Lease Options</t>
  </si>
  <si>
    <t>Sister's Nail Salon</t>
  </si>
  <si>
    <t xml:space="preserve">02/06/2018 </t>
  </si>
  <si>
    <t xml:space="preserve">01/31/2023 </t>
  </si>
  <si>
    <t>Option 1: $33.00 PSF Option 2: 36.30 PSF</t>
  </si>
  <si>
    <t xml:space="preserve">Pet Stuff, B. </t>
  </si>
  <si>
    <t xml:space="preserve">06/03/2018 </t>
  </si>
  <si>
    <t xml:space="preserve">06/30/2023 </t>
  </si>
  <si>
    <t>Option 1: $30.80 PSF Option 2: 33.88 PSF</t>
  </si>
  <si>
    <t xml:space="preserve">Neese Family Dentistry </t>
  </si>
  <si>
    <t>Rent Increase: Year 6 $30.00 PSF Option 1: $33.00 PSF</t>
  </si>
  <si>
    <t>Noble Roman's</t>
  </si>
  <si>
    <t xml:space="preserve">04/30/2028 </t>
  </si>
  <si>
    <t>Rent Increase: Year 4 $31.00 PSF Year 8 $33.00 PSF</t>
  </si>
  <si>
    <t xml:space="preserve">Valvoline Instant Oil Change </t>
  </si>
  <si>
    <t>Active - Ground Lease</t>
  </si>
  <si>
    <t>-</t>
  </si>
  <si>
    <t xml:space="preserve">11/17/2017 </t>
  </si>
  <si>
    <t xml:space="preserve">11/30/2027 </t>
  </si>
  <si>
    <t>Rent Increase: Year 4 $30.00 PSF Year 7 $33.00 PSF</t>
  </si>
  <si>
    <t>Totals</t>
  </si>
  <si>
    <t xml:space="preserve"> </t>
  </si>
  <si>
    <t xml:space="preserve">10/01/2017 </t>
  </si>
  <si>
    <t xml:space="preserve">09/30/2032 </t>
  </si>
  <si>
    <t>Rent Increase: Year 6 $5,042 Year 11 $5,546</t>
  </si>
  <si>
    <t/>
  </si>
  <si>
    <t>Summary - Villages at Anson IV, LLC - BOTH RETAIL AND GROUND</t>
  </si>
  <si>
    <t>Total Units</t>
  </si>
  <si>
    <t>Occupied</t>
  </si>
  <si>
    <t>Vacant</t>
  </si>
  <si>
    <t>Occupancy</t>
  </si>
  <si>
    <t>Gross Potential Rent</t>
  </si>
  <si>
    <t>Vacancy Loss</t>
  </si>
  <si>
    <t>Security Deposit Held</t>
  </si>
  <si>
    <t>Active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</si>
</sst>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44" fontId="0" fillId="2" borderId="0" xfId="1" applyFont="1" applyFill="1" applyAlignment="1">
      <alignment horizontal="center"/>
    </xf>
    <xf numFmtId="7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7" fontId="0" fillId="2" borderId="0" xfId="0" applyNumberFormat="1" applyFill="1" applyBorder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2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49" fontId="4" fillId="2" borderId="0" xfId="0" applyNumberFormat="1" applyFont="1" applyFill="1" applyBorder="1" applyAlignment="1"/>
    <xf numFmtId="0" fontId="0" fillId="2" borderId="0" xfId="0" applyFill="1" applyBorder="1"/>
    <xf numFmtId="0" fontId="0" fillId="2" borderId="0" xfId="0" applyNumberFormat="1" applyFill="1" applyBorder="1"/>
    <xf numFmtId="9" fontId="0" fillId="2" borderId="0" xfId="0" applyNumberFormat="1" applyFill="1"/>
    <xf numFmtId="44" fontId="0" fillId="2" borderId="0" xfId="0" applyNumberFormat="1" applyFill="1"/>
    <xf numFmtId="7" fontId="0" fillId="2" borderId="0" xfId="0" applyNumberFormat="1" applyFill="1"/>
    <xf numFmtId="49" fontId="4" fillId="2" borderId="0" xfId="0" applyNumberFormat="1" applyFont="1" applyFill="1" applyBorder="1"/>
    <xf numFmtId="49" fontId="4" fillId="0" borderId="0" xfId="0" applyNumberFormat="1" applyFont="1" applyBorder="1"/>
    <xf numFmtId="49" fontId="4" fillId="0" borderId="0" xfId="0" applyNumberFormat="1" applyFont="1" applyFill="1" applyBorder="1"/>
    <xf numFmtId="0" fontId="0" fillId="0" borderId="0" xfId="0" applyBorder="1"/>
    <xf numFmtId="7" fontId="0" fillId="0" borderId="0" xfId="0" applyNumberFormat="1" applyBorder="1"/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Q13" sqref="Q13"/>
    </sheetView>
  </sheetViews>
  <sheetFormatPr defaultRowHeight="15" x14ac:dyDescent="0.25"/>
  <cols>
    <col min="1" max="1" width="20.28515625" bestFit="1" customWidth="1"/>
    <col min="2" max="2" width="31.42578125" bestFit="1" customWidth="1"/>
    <col min="3" max="3" width="20.42578125" bestFit="1" customWidth="1"/>
    <col min="6" max="6" width="11.5703125" bestFit="1" customWidth="1"/>
    <col min="7" max="8" width="10.5703125" bestFit="1" customWidth="1"/>
    <col min="9" max="9" width="11.5703125" bestFit="1" customWidth="1"/>
    <col min="11" max="11" width="11.140625" bestFit="1" customWidth="1"/>
    <col min="12" max="12" width="10.85546875" bestFit="1" customWidth="1"/>
    <col min="13" max="13" width="48.28515625" bestFit="1" customWidth="1"/>
    <col min="17" max="17" width="31.42578125" bestFit="1" customWidth="1"/>
    <col min="21" max="21" width="11.5703125" bestFit="1" customWidth="1"/>
    <col min="22" max="23" width="10.5703125" bestFit="1" customWidth="1"/>
    <col min="24" max="24" width="11.5703125" bestFit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23.25" x14ac:dyDescent="0.35">
      <c r="A2" s="31" t="s">
        <v>0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1"/>
      <c r="M2" s="1"/>
      <c r="N2" s="1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5"/>
      <c r="Q3" s="35"/>
      <c r="R3" s="35"/>
      <c r="S3" s="35"/>
      <c r="T3" s="35"/>
      <c r="U3" s="35"/>
      <c r="V3" s="35"/>
      <c r="W3" s="35"/>
      <c r="X3" s="35"/>
    </row>
    <row r="4" spans="1:24" ht="15.75" thickBot="1" x14ac:dyDescent="0.3">
      <c r="A4" s="33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P4" s="8"/>
      <c r="Q4" s="8"/>
      <c r="R4" s="8"/>
      <c r="S4" s="9"/>
      <c r="T4" s="10"/>
      <c r="U4" s="10"/>
      <c r="V4" s="10"/>
      <c r="W4" s="10"/>
      <c r="X4" s="10"/>
    </row>
    <row r="5" spans="1:24" ht="15.75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13</v>
      </c>
      <c r="K5" s="2" t="s">
        <v>14</v>
      </c>
      <c r="L5" s="2" t="s">
        <v>15</v>
      </c>
      <c r="M5" s="2" t="s">
        <v>16</v>
      </c>
      <c r="N5" s="1"/>
      <c r="P5" s="8"/>
      <c r="Q5" s="8"/>
      <c r="R5" s="8"/>
      <c r="S5" s="9"/>
      <c r="T5" s="10"/>
      <c r="U5" s="10"/>
      <c r="V5" s="10"/>
      <c r="W5" s="10"/>
      <c r="X5" s="10"/>
    </row>
    <row r="6" spans="1:24" x14ac:dyDescent="0.25">
      <c r="A6" s="3">
        <v>6420</v>
      </c>
      <c r="B6" s="3" t="s">
        <v>11</v>
      </c>
      <c r="C6" s="3" t="s">
        <v>12</v>
      </c>
      <c r="D6" s="4">
        <v>1500</v>
      </c>
      <c r="E6" s="5">
        <v>30</v>
      </c>
      <c r="F6" s="5">
        <v>3750</v>
      </c>
      <c r="G6" s="5">
        <v>500</v>
      </c>
      <c r="H6" s="5">
        <v>687.5</v>
      </c>
      <c r="I6" s="5">
        <f>SUM(F6:H6)</f>
        <v>4937.5</v>
      </c>
      <c r="J6" s="3" t="s">
        <v>18</v>
      </c>
      <c r="K6" s="3" t="s">
        <v>19</v>
      </c>
      <c r="L6" s="6">
        <v>3750</v>
      </c>
      <c r="M6" s="3" t="s">
        <v>20</v>
      </c>
      <c r="N6" s="1"/>
      <c r="P6" s="8"/>
      <c r="Q6" s="8"/>
      <c r="R6" s="8"/>
      <c r="S6" s="9"/>
      <c r="T6" s="10"/>
      <c r="U6" s="10"/>
      <c r="V6" s="10"/>
      <c r="W6" s="10"/>
      <c r="X6" s="10"/>
    </row>
    <row r="7" spans="1:24" x14ac:dyDescent="0.25">
      <c r="A7" s="3">
        <v>6422</v>
      </c>
      <c r="B7" s="3" t="s">
        <v>17</v>
      </c>
      <c r="C7" s="3" t="s">
        <v>12</v>
      </c>
      <c r="D7" s="4">
        <v>1765</v>
      </c>
      <c r="E7" s="5">
        <v>28</v>
      </c>
      <c r="F7" s="5">
        <v>4118.34</v>
      </c>
      <c r="G7" s="5">
        <v>735.42</v>
      </c>
      <c r="H7" s="5">
        <v>661.88</v>
      </c>
      <c r="I7" s="5">
        <f>SUM(F7:H7)</f>
        <v>5515.64</v>
      </c>
      <c r="J7" s="3" t="s">
        <v>22</v>
      </c>
      <c r="K7" s="3" t="s">
        <v>23</v>
      </c>
      <c r="L7" s="6">
        <v>4214</v>
      </c>
      <c r="M7" s="3" t="s">
        <v>24</v>
      </c>
      <c r="N7" s="1"/>
      <c r="P7" s="8"/>
      <c r="Q7" s="8"/>
      <c r="R7" s="8"/>
      <c r="S7" s="9"/>
      <c r="T7" s="10"/>
      <c r="U7" s="10"/>
      <c r="V7" s="10"/>
      <c r="W7" s="10"/>
      <c r="X7" s="10"/>
    </row>
    <row r="8" spans="1:24" x14ac:dyDescent="0.25">
      <c r="A8" s="3">
        <v>6424</v>
      </c>
      <c r="B8" s="3" t="s">
        <v>21</v>
      </c>
      <c r="C8" s="3" t="s">
        <v>12</v>
      </c>
      <c r="D8" s="4">
        <v>1800</v>
      </c>
      <c r="E8" s="5">
        <v>28</v>
      </c>
      <c r="F8" s="5">
        <v>4200</v>
      </c>
      <c r="G8" s="5">
        <v>450</v>
      </c>
      <c r="H8" s="5">
        <v>675</v>
      </c>
      <c r="I8" s="5">
        <f t="shared" ref="I8:I11" si="0">SUM(F8:H8)</f>
        <v>5325</v>
      </c>
      <c r="J8" s="7">
        <v>43288</v>
      </c>
      <c r="K8" s="7">
        <v>46965</v>
      </c>
      <c r="L8" s="6">
        <v>0</v>
      </c>
      <c r="M8" s="3" t="s">
        <v>26</v>
      </c>
      <c r="N8" s="1"/>
      <c r="P8" s="8"/>
      <c r="Q8" s="8"/>
      <c r="R8" s="8"/>
      <c r="S8" s="9"/>
      <c r="T8" s="10"/>
      <c r="U8" s="10"/>
      <c r="V8" s="10"/>
      <c r="W8" s="10"/>
      <c r="X8" s="10"/>
    </row>
    <row r="9" spans="1:24" x14ac:dyDescent="0.25">
      <c r="A9" s="3">
        <v>6426</v>
      </c>
      <c r="B9" s="3" t="s">
        <v>25</v>
      </c>
      <c r="C9" s="3" t="s">
        <v>12</v>
      </c>
      <c r="D9" s="4">
        <v>1800</v>
      </c>
      <c r="E9" s="5">
        <v>29</v>
      </c>
      <c r="F9" s="5">
        <v>4350</v>
      </c>
      <c r="G9" s="5">
        <v>600</v>
      </c>
      <c r="H9" s="5">
        <v>825</v>
      </c>
      <c r="I9" s="5">
        <f t="shared" si="0"/>
        <v>5775</v>
      </c>
      <c r="J9" s="7">
        <v>43134</v>
      </c>
      <c r="K9" s="3" t="s">
        <v>28</v>
      </c>
      <c r="L9" s="6">
        <v>4350</v>
      </c>
      <c r="M9" s="3" t="s">
        <v>29</v>
      </c>
      <c r="N9" s="1"/>
      <c r="P9" s="8"/>
      <c r="Q9" s="8"/>
      <c r="R9" s="8"/>
      <c r="S9" s="17"/>
      <c r="T9" s="17"/>
      <c r="U9" s="10"/>
      <c r="V9" s="10"/>
      <c r="W9" s="10"/>
      <c r="X9" s="10"/>
    </row>
    <row r="10" spans="1:24" x14ac:dyDescent="0.25">
      <c r="A10" s="8">
        <v>6428</v>
      </c>
      <c r="B10" s="8" t="s">
        <v>27</v>
      </c>
      <c r="C10" s="8" t="s">
        <v>12</v>
      </c>
      <c r="D10" s="9">
        <v>4200</v>
      </c>
      <c r="E10" s="10">
        <v>27</v>
      </c>
      <c r="F10" s="10">
        <v>9450</v>
      </c>
      <c r="G10" s="10">
        <v>175</v>
      </c>
      <c r="H10" s="10">
        <v>1925</v>
      </c>
      <c r="I10" s="10">
        <f t="shared" si="0"/>
        <v>11550</v>
      </c>
      <c r="J10" s="8" t="s">
        <v>33</v>
      </c>
      <c r="K10" s="8" t="s">
        <v>34</v>
      </c>
      <c r="L10" s="14">
        <v>0</v>
      </c>
      <c r="M10" s="8" t="s">
        <v>35</v>
      </c>
      <c r="N10" s="1"/>
      <c r="P10" s="8"/>
      <c r="Q10" s="8"/>
      <c r="R10" s="8"/>
      <c r="S10" s="9"/>
      <c r="T10" s="36"/>
      <c r="U10" s="10"/>
      <c r="V10" s="10"/>
      <c r="W10" s="10"/>
      <c r="X10" s="10"/>
    </row>
    <row r="11" spans="1:24" ht="15.75" thickBot="1" x14ac:dyDescent="0.3">
      <c r="A11" s="11">
        <v>6483</v>
      </c>
      <c r="B11" s="11" t="s">
        <v>30</v>
      </c>
      <c r="C11" s="11" t="s">
        <v>31</v>
      </c>
      <c r="D11" s="12" t="s">
        <v>32</v>
      </c>
      <c r="E11" s="12" t="s">
        <v>32</v>
      </c>
      <c r="F11" s="13">
        <v>4583</v>
      </c>
      <c r="G11" s="13">
        <v>0</v>
      </c>
      <c r="H11" s="13">
        <v>0</v>
      </c>
      <c r="I11" s="13">
        <f t="shared" si="0"/>
        <v>4583</v>
      </c>
      <c r="J11" s="11" t="s">
        <v>38</v>
      </c>
      <c r="K11" s="11" t="s">
        <v>39</v>
      </c>
      <c r="L11" s="12"/>
      <c r="M11" s="16" t="s">
        <v>40</v>
      </c>
      <c r="N11" s="1"/>
      <c r="P11" s="8"/>
      <c r="Q11" s="14"/>
      <c r="R11" s="8"/>
      <c r="S11" s="8"/>
      <c r="T11" s="8"/>
      <c r="U11" s="8"/>
      <c r="V11" s="17"/>
      <c r="W11" s="17"/>
      <c r="X11" s="17"/>
    </row>
    <row r="12" spans="1:24" x14ac:dyDescent="0.25">
      <c r="A12" s="3" t="s">
        <v>36</v>
      </c>
      <c r="B12" s="3" t="s">
        <v>37</v>
      </c>
      <c r="C12" s="3" t="s">
        <v>37</v>
      </c>
      <c r="D12" s="4">
        <f>SUM(D6:D10)</f>
        <v>11065</v>
      </c>
      <c r="E12" s="15">
        <f>AVERAGE(E6:E10)</f>
        <v>28.4</v>
      </c>
      <c r="F12" s="5">
        <f>SUM(F6:F11)</f>
        <v>30451.34</v>
      </c>
      <c r="G12" s="5">
        <f>SUM(G6:G11)</f>
        <v>2460.42</v>
      </c>
      <c r="H12" s="5">
        <f>SUM(H6:H11)</f>
        <v>4774.38</v>
      </c>
      <c r="I12" s="5">
        <f>SUM(I6:I11)</f>
        <v>37686.14</v>
      </c>
      <c r="J12" s="3" t="s">
        <v>37</v>
      </c>
      <c r="K12" s="3" t="s">
        <v>37</v>
      </c>
      <c r="L12" s="6">
        <f>SUM(L6:L10)</f>
        <v>12314</v>
      </c>
      <c r="M12" s="18"/>
      <c r="N12" s="1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25">
      <c r="A13" s="19" t="s">
        <v>41</v>
      </c>
      <c r="B13" s="19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5.75" thickBot="1" x14ac:dyDescent="0.3">
      <c r="A14" s="34" t="s">
        <v>42</v>
      </c>
      <c r="B14" s="34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P14" s="8"/>
      <c r="Q14" s="8"/>
      <c r="R14" s="8"/>
      <c r="S14" s="9"/>
      <c r="T14" s="10"/>
      <c r="U14" s="10"/>
      <c r="V14" s="10"/>
      <c r="W14" s="10"/>
      <c r="X14" s="10"/>
    </row>
    <row r="15" spans="1:24" x14ac:dyDescent="0.25">
      <c r="A15" s="19" t="s">
        <v>43</v>
      </c>
      <c r="B15" s="19">
        <v>6</v>
      </c>
      <c r="C15" s="21"/>
      <c r="D15" s="22"/>
      <c r="E15" s="22"/>
      <c r="F15" s="21"/>
      <c r="G15" s="21"/>
      <c r="H15" s="21"/>
      <c r="I15" s="21"/>
      <c r="J15" s="21"/>
      <c r="K15" s="21"/>
      <c r="L15" s="21"/>
      <c r="M15" s="21"/>
      <c r="N15" s="21"/>
      <c r="P15" s="8"/>
      <c r="Q15" s="8"/>
      <c r="R15" s="8"/>
      <c r="S15" s="9"/>
      <c r="T15" s="10"/>
      <c r="U15" s="10"/>
      <c r="V15" s="10"/>
      <c r="W15" s="10"/>
      <c r="X15" s="10"/>
    </row>
    <row r="16" spans="1:24" x14ac:dyDescent="0.25">
      <c r="A16" s="19" t="s">
        <v>44</v>
      </c>
      <c r="B16" s="19">
        <v>6</v>
      </c>
      <c r="C16" s="21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1"/>
      <c r="P16" s="8"/>
      <c r="Q16" s="8"/>
      <c r="R16" s="8"/>
      <c r="S16" s="9"/>
      <c r="T16" s="10"/>
      <c r="U16" s="10"/>
      <c r="V16" s="10"/>
      <c r="W16" s="10"/>
      <c r="X16" s="10"/>
    </row>
    <row r="17" spans="1:24" x14ac:dyDescent="0.25">
      <c r="A17" s="19" t="s">
        <v>45</v>
      </c>
      <c r="B17" s="19">
        <v>0</v>
      </c>
      <c r="C17" s="21"/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P17" s="8"/>
      <c r="Q17" s="8"/>
      <c r="R17" s="8"/>
      <c r="S17" s="9"/>
      <c r="T17" s="10"/>
      <c r="U17" s="10"/>
      <c r="V17" s="10"/>
      <c r="W17" s="10"/>
      <c r="X17" s="10"/>
    </row>
    <row r="18" spans="1:24" x14ac:dyDescent="0.25">
      <c r="A18" s="19" t="s">
        <v>46</v>
      </c>
      <c r="B18" s="23">
        <v>1</v>
      </c>
      <c r="C18" s="22"/>
      <c r="D18" s="22"/>
      <c r="E18" s="22"/>
      <c r="F18" s="22"/>
      <c r="G18" s="21"/>
      <c r="H18" s="21"/>
      <c r="I18" s="21"/>
      <c r="J18" s="21"/>
      <c r="K18" s="21"/>
      <c r="L18" s="21"/>
      <c r="M18" s="21"/>
      <c r="N18" s="21"/>
      <c r="P18" s="8"/>
      <c r="Q18" s="8"/>
      <c r="R18" s="8"/>
      <c r="S18" s="9"/>
      <c r="T18" s="10"/>
      <c r="U18" s="10"/>
      <c r="V18" s="10"/>
      <c r="W18" s="10"/>
      <c r="X18" s="10"/>
    </row>
    <row r="19" spans="1:24" x14ac:dyDescent="0.25">
      <c r="A19" s="19" t="s">
        <v>47</v>
      </c>
      <c r="B19" s="24">
        <f>F12</f>
        <v>30451.34</v>
      </c>
      <c r="C19" s="22"/>
      <c r="D19" s="22"/>
      <c r="E19" s="22"/>
      <c r="F19" s="22"/>
      <c r="G19" s="21"/>
      <c r="H19" s="21"/>
      <c r="I19" s="21"/>
      <c r="J19" s="21"/>
      <c r="K19" s="21"/>
      <c r="L19" s="21"/>
      <c r="M19" s="21"/>
      <c r="N19" s="21"/>
      <c r="P19" s="8"/>
      <c r="Q19" s="8"/>
      <c r="R19" s="8"/>
      <c r="S19" s="17"/>
      <c r="T19" s="17"/>
      <c r="U19" s="10"/>
      <c r="V19" s="10"/>
      <c r="W19" s="10"/>
      <c r="X19" s="10"/>
    </row>
    <row r="20" spans="1:24" x14ac:dyDescent="0.25">
      <c r="A20" s="19" t="s">
        <v>48</v>
      </c>
      <c r="B20" s="25">
        <v>0</v>
      </c>
      <c r="C20" s="19" t="s">
        <v>37</v>
      </c>
      <c r="D20" s="19"/>
      <c r="E20" s="19"/>
      <c r="F20" s="19" t="s">
        <v>37</v>
      </c>
      <c r="G20" s="21"/>
      <c r="H20" s="21"/>
      <c r="I20" s="21"/>
      <c r="J20" s="21"/>
      <c r="K20" s="21"/>
      <c r="L20" s="21"/>
      <c r="M20" s="21"/>
      <c r="N20" s="21"/>
      <c r="P20" s="8"/>
      <c r="Q20" s="8"/>
      <c r="R20" s="8"/>
      <c r="S20" s="9"/>
      <c r="T20" s="36"/>
      <c r="U20" s="10"/>
      <c r="V20" s="10"/>
      <c r="W20" s="10"/>
      <c r="X20" s="10"/>
    </row>
    <row r="21" spans="1:24" x14ac:dyDescent="0.25">
      <c r="A21" s="19" t="s">
        <v>49</v>
      </c>
      <c r="B21" s="25">
        <v>12314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24" x14ac:dyDescent="0.25">
      <c r="A22" s="19" t="s">
        <v>6</v>
      </c>
      <c r="B22" s="24">
        <f>F12</f>
        <v>30451.34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24" x14ac:dyDescent="0.25">
      <c r="A23" s="19" t="s">
        <v>50</v>
      </c>
      <c r="B23" s="19">
        <v>6</v>
      </c>
      <c r="C23" s="26"/>
      <c r="D23" s="26"/>
      <c r="E23" s="26"/>
      <c r="F23" s="26"/>
      <c r="G23" s="26"/>
      <c r="H23" s="26"/>
      <c r="I23" s="26"/>
      <c r="J23" s="27"/>
      <c r="K23" s="27"/>
      <c r="L23" s="28"/>
      <c r="M23" s="29"/>
      <c r="N23" s="29"/>
    </row>
    <row r="24" spans="1:24" x14ac:dyDescent="0.25">
      <c r="J24" s="29"/>
      <c r="K24" s="30"/>
      <c r="L24" s="29"/>
      <c r="M24" s="29"/>
      <c r="N24" s="29"/>
    </row>
  </sheetData>
  <mergeCells count="5">
    <mergeCell ref="A2:H2"/>
    <mergeCell ref="P2:X2"/>
    <mergeCell ref="A4:N4"/>
    <mergeCell ref="P12:X12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 Nash</dc:creator>
  <cp:lastModifiedBy>David  Nash</cp:lastModifiedBy>
  <dcterms:created xsi:type="dcterms:W3CDTF">2018-09-25T15:07:19Z</dcterms:created>
  <dcterms:modified xsi:type="dcterms:W3CDTF">2018-11-13T16:49:55Z</dcterms:modified>
</cp:coreProperties>
</file>